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53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D9" i="1"/>
  <c r="B8" i="1"/>
  <c r="B9" i="1"/>
  <c r="E9" i="1" l="1"/>
  <c r="C9" i="1"/>
  <c r="C8" i="1"/>
  <c r="E8" i="1"/>
  <c r="C2" i="1"/>
  <c r="E2" i="1"/>
</calcChain>
</file>

<file path=xl/sharedStrings.xml><?xml version="1.0" encoding="utf-8"?>
<sst xmlns="http://schemas.openxmlformats.org/spreadsheetml/2006/main" count="22" uniqueCount="17">
  <si>
    <t>Parameter</t>
  </si>
  <si>
    <t>CBETA QF</t>
  </si>
  <si>
    <t>Prototype QF</t>
  </si>
  <si>
    <t>CBETA BD</t>
  </si>
  <si>
    <t>Prototype BD</t>
  </si>
  <si>
    <t>Units</t>
  </si>
  <si>
    <t>Length</t>
  </si>
  <si>
    <t>mm</t>
  </si>
  <si>
    <t>Gradient</t>
  </si>
  <si>
    <t>T/m</t>
  </si>
  <si>
    <t>Dipole at centre</t>
  </si>
  <si>
    <t>T</t>
  </si>
  <si>
    <t>Good field radius</t>
  </si>
  <si>
    <t>Blocks inner radius</t>
  </si>
  <si>
    <t>Blocks outer radius</t>
  </si>
  <si>
    <t>Max field in good field region</t>
  </si>
  <si>
    <t>Max field at “pole tip”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</si>
</sst>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/>
  </sheetViews>
  <sheetFormatPr defaultRowHeight="14.4" x14ac:dyDescent="0.3"/>
  <cols>
    <col min="1" max="1" width="24.88671875" bestFit="1" customWidth="1"/>
    <col min="3" max="3" width="11.77734375" bestFit="1" customWidth="1"/>
    <col min="5" max="5" width="11.8867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>
        <v>133.30000000000001</v>
      </c>
      <c r="C2">
        <f>0.114882353938046/2/0.001</f>
        <v>57.441176969022997</v>
      </c>
      <c r="D2">
        <v>121.7</v>
      </c>
      <c r="E2">
        <f>0.123719458087126/2/0.001</f>
        <v>61.859729043563</v>
      </c>
      <c r="F2" t="s">
        <v>7</v>
      </c>
    </row>
    <row r="3" spans="1:6" x14ac:dyDescent="0.3">
      <c r="A3" t="s">
        <v>8</v>
      </c>
      <c r="B3">
        <v>-11.625</v>
      </c>
      <c r="C3">
        <v>-23.623623623623601</v>
      </c>
      <c r="D3">
        <v>10.882</v>
      </c>
      <c r="E3">
        <v>19.119119119119102</v>
      </c>
      <c r="F3" t="s">
        <v>9</v>
      </c>
    </row>
    <row r="4" spans="1:6" x14ac:dyDescent="0.3">
      <c r="A4" t="s">
        <v>10</v>
      </c>
      <c r="B4">
        <v>0</v>
      </c>
      <c r="C4">
        <v>0</v>
      </c>
      <c r="D4">
        <v>-0.27689999999999998</v>
      </c>
      <c r="E4">
        <v>-0.37678630852795297</v>
      </c>
      <c r="F4" t="s">
        <v>11</v>
      </c>
    </row>
    <row r="5" spans="1:6" x14ac:dyDescent="0.3">
      <c r="A5" t="s">
        <v>12</v>
      </c>
      <c r="B5">
        <v>23</v>
      </c>
      <c r="C5">
        <v>20.20148</v>
      </c>
      <c r="D5">
        <v>23</v>
      </c>
      <c r="E5">
        <v>13.697575000000001</v>
      </c>
      <c r="F5" t="s">
        <v>7</v>
      </c>
    </row>
    <row r="6" spans="1:6" x14ac:dyDescent="0.3">
      <c r="A6" t="s">
        <v>13</v>
      </c>
      <c r="B6">
        <v>41.5</v>
      </c>
      <c r="C6">
        <v>37.201479999999997</v>
      </c>
      <c r="D6">
        <v>41.5</v>
      </c>
      <c r="E6">
        <v>30.697574517055301</v>
      </c>
      <c r="F6" t="s">
        <v>7</v>
      </c>
    </row>
    <row r="7" spans="1:6" x14ac:dyDescent="0.3">
      <c r="A7" t="s">
        <v>14</v>
      </c>
      <c r="B7">
        <v>53.938526799999998</v>
      </c>
      <c r="C7">
        <v>62.45</v>
      </c>
      <c r="D7">
        <v>67.119458300000005</v>
      </c>
      <c r="E7">
        <v>59.43</v>
      </c>
      <c r="F7" t="s">
        <v>7</v>
      </c>
    </row>
    <row r="8" spans="1:6" x14ac:dyDescent="0.3">
      <c r="A8" t="s">
        <v>15</v>
      </c>
      <c r="B8">
        <f>MAX(ABS(B$4+B$3*B5*0.001),ABS(B$4-B$3*B5*0.001))</f>
        <v>0.26737500000000003</v>
      </c>
      <c r="C8">
        <f>MAX(ABS(C$4+C$3*C5*0.001),ABS(C$4-C$3*C5*0.001))</f>
        <v>0.47723216016015974</v>
      </c>
      <c r="D8">
        <f>MAX(ABS(D4+D3*D5*0.001),ABS(D4-D3*D5*0.001))</f>
        <v>0.52718599999999993</v>
      </c>
      <c r="E8">
        <f>MAX(ABS(E4+E3*E5*0.001),ABS(E4-E3*E5*0.001))</f>
        <v>0.63867187659602087</v>
      </c>
      <c r="F8" t="s">
        <v>11</v>
      </c>
    </row>
    <row r="9" spans="1:6" x14ac:dyDescent="0.3">
      <c r="A9" t="s">
        <v>16</v>
      </c>
      <c r="B9">
        <f>MAX(ABS(B$4+B$3*B6*0.001),ABS(B$4-B$3*B6*0.001))</f>
        <v>0.48243750000000002</v>
      </c>
      <c r="C9">
        <f>MAX(ABS(C$4+C$3*C6*0.001),ABS(C$4-C$3*C6*0.001))</f>
        <v>0.87883376176176087</v>
      </c>
      <c r="D9">
        <f>MAX(ABS(D$4+D$3*D6*0.001),ABS(D$4-D$3*D6*0.001))</f>
        <v>0.72850300000000001</v>
      </c>
      <c r="E9">
        <f>MAX(ABS(E$4+E$3*E6*0.001),ABS(E$4-E$3*E6*0.001))</f>
        <v>0.96369689238756839</v>
      </c>
      <c r="F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2016-12-15T18:54:49Z</dcterms:created>
  <dcterms:modified xsi:type="dcterms:W3CDTF">2016-12-15T19:18:36Z</dcterms:modified>
</cp:coreProperties>
</file>